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liya.Alibayeva\Desktop\ВСС\2022\01 01\"/>
    </mc:Choice>
  </mc:AlternateContent>
  <bookViews>
    <workbookView xWindow="0" yWindow="0" windowWidth="19200" windowHeight="7050"/>
  </bookViews>
  <sheets>
    <sheet name="БВУ" sheetId="8" r:id="rId1"/>
    <sheet name="ЛК" sheetId="10" r:id="rId2"/>
    <sheet name="МФО" sheetId="11" r:id="rId3"/>
  </sheets>
  <definedNames>
    <definedName name="_xlnm.Print_Area" localSheetId="0">БВУ!$A$1:$L$22</definedName>
    <definedName name="_xlnm.Print_Area" localSheetId="1">ЛК!$A$1:$E$16</definedName>
  </definedNames>
  <calcPr calcId="162913"/>
</workbook>
</file>

<file path=xl/calcChain.xml><?xml version="1.0" encoding="utf-8"?>
<calcChain xmlns="http://schemas.openxmlformats.org/spreadsheetml/2006/main">
  <c r="L7" i="8" l="1"/>
  <c r="L8" i="8"/>
  <c r="L9" i="8"/>
  <c r="L10" i="8"/>
  <c r="L11" i="8"/>
  <c r="L12" i="8"/>
  <c r="L13" i="8"/>
  <c r="L14" i="8"/>
  <c r="L15" i="8"/>
  <c r="L16" i="8"/>
  <c r="L17" i="8"/>
  <c r="L18" i="8"/>
  <c r="L19" i="8"/>
  <c r="L6" i="8"/>
  <c r="D19" i="8"/>
  <c r="E19" i="8"/>
  <c r="F19" i="8"/>
  <c r="G19" i="8"/>
  <c r="H19" i="8"/>
  <c r="I19" i="8"/>
  <c r="J19" i="8"/>
  <c r="K19" i="8"/>
  <c r="C19" i="8"/>
  <c r="E21" i="11" l="1"/>
  <c r="D21" i="11"/>
  <c r="C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K18" i="10"/>
  <c r="D13" i="10"/>
  <c r="C13" i="10"/>
  <c r="E12" i="10"/>
  <c r="E11" i="10"/>
  <c r="E10" i="10"/>
  <c r="E9" i="10"/>
  <c r="E8" i="10"/>
  <c r="E7" i="10"/>
  <c r="E6" i="10"/>
  <c r="E13" i="10" l="1"/>
</calcChain>
</file>

<file path=xl/sharedStrings.xml><?xml version="1.0" encoding="utf-8"?>
<sst xmlns="http://schemas.openxmlformats.org/spreadsheetml/2006/main" count="76" uniqueCount="62">
  <si>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</si>
  <si>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</si>
  <si>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</si>
  <si>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</si>
  <si>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</si>
  <si>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</si>
  <si>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</si>
  <si>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</si>
  <si>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</si>
  <si>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</si>
  <si>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</si>
  <si>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</si>
  <si>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</si>
  <si>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</si>
  <si>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</si>
  <si>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регионального финансированияя МСБ (Точечная программа)</t>
  </si>
  <si>
    <t>АО Банк ЦентрКредит</t>
  </si>
  <si>
    <t>АО Евразийский банк</t>
  </si>
  <si>
    <t>АО Народный Банк Казахстана</t>
  </si>
  <si>
    <t>АО Нурбанк</t>
  </si>
  <si>
    <t>АО ДБ Альфа-Банк</t>
  </si>
  <si>
    <t>АО Bank RBK</t>
  </si>
  <si>
    <t>АО ForteBank</t>
  </si>
  <si>
    <t>ДБ АО Банк ВТБ (Казахстан)</t>
  </si>
  <si>
    <t>ДБ АО Сбербанк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</si>
  <si>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</si>
  <si>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</si>
  <si>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</si>
  <si>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</si>
  <si>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Исламский Банк Al Hilal</t>
  </si>
  <si>
    <t>АО Казахстанская Иджара Компания</t>
  </si>
  <si>
    <t>АО Народный Банк Казахстана 
(АО Казкоммерцбанк)</t>
  </si>
  <si>
    <t>Привлеченные средства путем выпуска Фондом «зеленых облигаций»</t>
  </si>
  <si>
    <t>Программа финансирования МСБ в рамках проекта ПРООН-ГЭФ (ВИЭ)</t>
  </si>
  <si>
    <t>АО ДБ Казахстан-Зираат Интернешнл Банк</t>
  </si>
  <si>
    <t>Информация о временно свободных средствах в Партнерах Фонда в разрезе программ Фонда по состоянию на 01.01.2022 г.</t>
  </si>
  <si>
    <t>Программа 
Даму-Микро</t>
  </si>
  <si>
    <t>ТОО МФО Арнур Кредит</t>
  </si>
  <si>
    <t>ТОО МФО КМФ</t>
  </si>
  <si>
    <t>ТОО МФО Ырыс</t>
  </si>
  <si>
    <t>АО Лизинг Групп</t>
  </si>
  <si>
    <t>АО Аль Сакр Финанс</t>
  </si>
  <si>
    <t>ТОО МФО СЕНIМ-VMY</t>
  </si>
  <si>
    <t>ТОО ТехноЛизинг</t>
  </si>
  <si>
    <t>Информация о временно свободных средствах в лизинговых компаниях в разрезе программ Фонда по состоянию на 01.01.2022 г.</t>
  </si>
  <si>
    <t>АО Форте Лизинг</t>
  </si>
  <si>
    <t>АО Халык Лизинг</t>
  </si>
  <si>
    <t>ТОО Нур Лизинг</t>
  </si>
  <si>
    <t>Собственные средства</t>
  </si>
  <si>
    <t>ТОО МФО Тойота Файнаншл Сервисез Казахстан</t>
  </si>
  <si>
    <t>ТОО МФО Даму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</si>
  <si>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</si>
  <si>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</si>
  <si>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</si>
  <si>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</si>
  <si>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</si>
  <si>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</si>
  <si>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"Казкредит"</t>
  </si>
  <si>
    <t>ТОО "МФО Quantum"</t>
  </si>
  <si>
    <t>ТОО "МФО "Finbox"</t>
  </si>
  <si>
    <t>ТОО "МФО "TAS Microfinance"</t>
  </si>
  <si>
    <t>АО «First Heartland Jusan Bank»
(АО «АТФБанк»)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</si>
</sst>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5" fillId="2" borderId="1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/>
    <xf numFmtId="166" fontId="3" fillId="0" borderId="0" xfId="1" applyNumberFormat="1" applyFont="1" applyFill="1"/>
    <xf numFmtId="164" fontId="2" fillId="0" borderId="0" xfId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4" borderId="0" xfId="1" applyNumberFormat="1" applyFont="1" applyFill="1" applyBorder="1"/>
    <xf numFmtId="166" fontId="4" fillId="0" borderId="6" xfId="1" applyNumberFormat="1" applyFont="1" applyBorder="1" applyAlignment="1">
      <alignment horizontal="left" indent="1"/>
    </xf>
    <xf numFmtId="166" fontId="4" fillId="4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6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left" vertical="center"/>
    </xf>
    <xf numFmtId="166" fontId="4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2" fillId="0" borderId="5" xfId="1" applyNumberFormat="1" applyFont="1" applyFill="1" applyBorder="1" applyAlignment="1">
      <alignment horizontal="center" vertical="center" wrapText="1"/>
    </xf>
    <xf numFmtId="166" fontId="4" fillId="0" borderId="8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left" indent="1"/>
    </xf>
    <xf numFmtId="0" fontId="2" fillId="0" borderId="0" xfId="0" applyFont="1"/>
    <xf numFmtId="166" fontId="4" fillId="2" borderId="9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right" indent="1"/>
    </xf>
    <xf numFmtId="166" fontId="2" fillId="4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22"/>
  <sheetViews>
    <sheetView tabSelected="1"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6" sqref="C26"/>
    </sheetView>
  </sheetViews>
  <sheetFormatPr defaultColWidth="9.1796875" defaultRowHeight="14" x14ac:dyDescent="0.3"/>
  <cols>
    <col min="1" max="1" width="7" style="1" customWidth="1"/>
    <col min="2" max="2" width="40.81640625" style="2" customWidth="1"/>
    <col min="3" max="3" width="23.7265625" style="2" customWidth="1"/>
    <col min="4" max="4" width="20.81640625" style="2" customWidth="1"/>
    <col min="5" max="5" width="23.26953125" style="2" customWidth="1"/>
    <col min="6" max="6" width="22.26953125" style="2" customWidth="1"/>
    <col min="7" max="7" width="23.453125" style="2" customWidth="1"/>
    <col min="8" max="8" width="23.7265625" style="2" customWidth="1"/>
    <col min="9" max="9" width="21.81640625" style="2" customWidth="1"/>
    <col min="10" max="11" width="22.453125" style="2" customWidth="1"/>
    <col min="12" max="12" width="24.453125" style="2" customWidth="1"/>
    <col min="13" max="13" width="17.1796875" style="2" bestFit="1" customWidth="1"/>
    <col min="14" max="14" width="16" style="2" bestFit="1" customWidth="1"/>
    <col min="15" max="16384" width="9.1796875" style="2"/>
  </cols>
  <sheetData>
    <row r="1" spans="1:13" ht="15" customHeight="1" x14ac:dyDescent="0.3">
      <c r="C1" s="2" t="s">
        <v>35</v>
      </c>
    </row>
    <row r="3" spans="1:13" ht="30" customHeight="1" x14ac:dyDescent="0.3">
      <c r="A3" s="36" t="s">
        <v>0</v>
      </c>
      <c r="B3" s="36" t="s">
        <v>1</v>
      </c>
      <c r="C3" s="36" t="s">
        <v>2</v>
      </c>
      <c r="D3" s="36"/>
      <c r="E3" s="36"/>
      <c r="F3" s="23" t="s">
        <v>3</v>
      </c>
      <c r="G3" s="38" t="s">
        <v>4</v>
      </c>
      <c r="H3" s="38"/>
      <c r="I3" s="38"/>
      <c r="J3" s="37" t="s">
        <v>5</v>
      </c>
      <c r="K3" s="37" t="s">
        <v>32</v>
      </c>
      <c r="L3" s="36" t="s">
        <v>6</v>
      </c>
    </row>
    <row r="4" spans="1:13" ht="30" customHeight="1" x14ac:dyDescent="0.3">
      <c r="A4" s="36"/>
      <c r="B4" s="36"/>
      <c r="C4" s="36" t="s">
        <v>7</v>
      </c>
      <c r="D4" s="36" t="s">
        <v>8</v>
      </c>
      <c r="E4" s="36" t="s">
        <v>28</v>
      </c>
      <c r="F4" s="36" t="s">
        <v>10</v>
      </c>
      <c r="G4" s="37" t="s">
        <v>11</v>
      </c>
      <c r="H4" s="37"/>
      <c r="I4" s="37"/>
      <c r="J4" s="37"/>
      <c r="K4" s="37"/>
      <c r="L4" s="36"/>
    </row>
    <row r="5" spans="1:13" ht="81" customHeight="1" x14ac:dyDescent="0.3">
      <c r="A5" s="36"/>
      <c r="B5" s="36"/>
      <c r="C5" s="36"/>
      <c r="D5" s="36"/>
      <c r="E5" s="36"/>
      <c r="F5" s="36"/>
      <c r="G5" s="3" t="s">
        <v>12</v>
      </c>
      <c r="H5" s="3" t="s">
        <v>13</v>
      </c>
      <c r="I5" s="3" t="s">
        <v>14</v>
      </c>
      <c r="J5" s="3" t="s">
        <v>15</v>
      </c>
      <c r="K5" s="3" t="s">
        <v>33</v>
      </c>
      <c r="L5" s="36"/>
    </row>
    <row r="6" spans="1:13" s="4" customFormat="1" ht="28" x14ac:dyDescent="0.3">
      <c r="A6" s="15">
        <v>1</v>
      </c>
      <c r="B6" s="16" t="s">
        <v>61</v>
      </c>
      <c r="C6" s="17">
        <v>2958965363.940002</v>
      </c>
      <c r="D6" s="17">
        <v>26245909.990000002</v>
      </c>
      <c r="E6" s="17"/>
      <c r="F6" s="17">
        <v>542629230.52999985</v>
      </c>
      <c r="G6" s="17">
        <v>635107898.47999966</v>
      </c>
      <c r="H6" s="17">
        <v>-1001266195.4899998</v>
      </c>
      <c r="I6" s="17">
        <v>-2035532.0200000405</v>
      </c>
      <c r="J6" s="17">
        <v>455594727.57999992</v>
      </c>
      <c r="K6" s="17"/>
      <c r="L6" s="21">
        <f>SUM(C6:K6)</f>
        <v>3615241403.0100012</v>
      </c>
    </row>
    <row r="7" spans="1:13" s="4" customFormat="1" x14ac:dyDescent="0.3">
      <c r="A7" s="15">
        <v>2</v>
      </c>
      <c r="B7" s="16" t="s">
        <v>16</v>
      </c>
      <c r="C7" s="17">
        <v>0</v>
      </c>
      <c r="D7" s="17"/>
      <c r="E7" s="17"/>
      <c r="F7" s="17">
        <v>44096691.98999995</v>
      </c>
      <c r="G7" s="17">
        <v>-300372279.23000187</v>
      </c>
      <c r="H7" s="17">
        <v>-2329977899.6699986</v>
      </c>
      <c r="I7" s="17">
        <v>-1145773762.4499996</v>
      </c>
      <c r="J7" s="17">
        <v>16648973.350000024</v>
      </c>
      <c r="K7" s="17"/>
      <c r="L7" s="21">
        <f t="shared" ref="L7:L19" si="0">SUM(C7:K7)</f>
        <v>-3715378276.0100007</v>
      </c>
    </row>
    <row r="8" spans="1:13" s="4" customFormat="1" x14ac:dyDescent="0.3">
      <c r="A8" s="15">
        <v>3</v>
      </c>
      <c r="B8" s="16" t="s">
        <v>17</v>
      </c>
      <c r="C8" s="17">
        <v>-482785704.35999972</v>
      </c>
      <c r="D8" s="17"/>
      <c r="E8" s="17"/>
      <c r="F8" s="17">
        <v>123288778</v>
      </c>
      <c r="G8" s="17">
        <v>299691067.44000006</v>
      </c>
      <c r="H8" s="17">
        <v>818678548.24000013</v>
      </c>
      <c r="I8" s="17">
        <v>299637393.64999986</v>
      </c>
      <c r="J8" s="17">
        <v>0</v>
      </c>
      <c r="K8" s="17"/>
      <c r="L8" s="21">
        <f t="shared" si="0"/>
        <v>1058510082.9700003</v>
      </c>
    </row>
    <row r="9" spans="1:13" s="4" customFormat="1" ht="28" x14ac:dyDescent="0.3">
      <c r="A9" s="15">
        <v>4</v>
      </c>
      <c r="B9" s="16" t="s">
        <v>31</v>
      </c>
      <c r="C9" s="17"/>
      <c r="D9" s="17"/>
      <c r="E9" s="17"/>
      <c r="F9" s="17"/>
      <c r="G9" s="17">
        <v>6962653632.4900017</v>
      </c>
      <c r="H9" s="17">
        <v>-2403811092.7699986</v>
      </c>
      <c r="I9" s="17">
        <v>-1707176903.4799984</v>
      </c>
      <c r="J9" s="17">
        <v>58214485.969999976</v>
      </c>
      <c r="K9" s="17"/>
      <c r="L9" s="21">
        <f t="shared" si="0"/>
        <v>2909880122.2100043</v>
      </c>
    </row>
    <row r="10" spans="1:13" s="4" customFormat="1" x14ac:dyDescent="0.3">
      <c r="A10" s="15">
        <v>5</v>
      </c>
      <c r="B10" s="16" t="s">
        <v>18</v>
      </c>
      <c r="C10" s="17"/>
      <c r="D10" s="17"/>
      <c r="E10" s="17"/>
      <c r="F10" s="17">
        <v>879908332.71000063</v>
      </c>
      <c r="G10" s="17">
        <v>8191926167.2600012</v>
      </c>
      <c r="H10" s="17">
        <v>-1293504032.4200029</v>
      </c>
      <c r="I10" s="17">
        <v>-2738624000.5300002</v>
      </c>
      <c r="J10" s="17">
        <v>1126784032.0600014</v>
      </c>
      <c r="K10" s="17"/>
      <c r="L10" s="21">
        <f t="shared" si="0"/>
        <v>6166490499.0799999</v>
      </c>
    </row>
    <row r="11" spans="1:13" s="4" customFormat="1" x14ac:dyDescent="0.3">
      <c r="A11" s="15">
        <v>6</v>
      </c>
      <c r="B11" s="16" t="s">
        <v>19</v>
      </c>
      <c r="C11" s="17">
        <v>0</v>
      </c>
      <c r="D11" s="17"/>
      <c r="E11" s="17"/>
      <c r="F11" s="17">
        <v>81264229.629999995</v>
      </c>
      <c r="G11" s="17">
        <v>110180770.0999999</v>
      </c>
      <c r="H11" s="17">
        <v>277612397.39999986</v>
      </c>
      <c r="I11" s="17">
        <v>659386005.92000055</v>
      </c>
      <c r="J11" s="17">
        <v>6335451.8199999295</v>
      </c>
      <c r="K11" s="17"/>
      <c r="L11" s="21">
        <f t="shared" si="0"/>
        <v>1134778854.8700001</v>
      </c>
    </row>
    <row r="12" spans="1:13" s="5" customFormat="1" x14ac:dyDescent="0.3">
      <c r="A12" s="15">
        <v>7</v>
      </c>
      <c r="B12" s="16" t="s">
        <v>20</v>
      </c>
      <c r="C12" s="18">
        <v>5153435638.6899986</v>
      </c>
      <c r="D12" s="18"/>
      <c r="E12" s="18"/>
      <c r="F12" s="18">
        <v>18803987.910000056</v>
      </c>
      <c r="G12" s="19">
        <v>2302174071.2599998</v>
      </c>
      <c r="H12" s="19">
        <v>2389772336.4299998</v>
      </c>
      <c r="I12" s="19">
        <v>1858580820.4400001</v>
      </c>
      <c r="J12" s="18">
        <v>16702326.169999719</v>
      </c>
      <c r="K12" s="18"/>
      <c r="L12" s="21">
        <f t="shared" si="0"/>
        <v>11739469180.9</v>
      </c>
    </row>
    <row r="13" spans="1:13" s="4" customFormat="1" x14ac:dyDescent="0.3">
      <c r="A13" s="15">
        <v>8</v>
      </c>
      <c r="B13" s="16" t="s">
        <v>21</v>
      </c>
      <c r="C13" s="17">
        <v>1606999999.9999998</v>
      </c>
      <c r="D13" s="17">
        <v>1904861.2200000007</v>
      </c>
      <c r="E13" s="17"/>
      <c r="F13" s="17"/>
      <c r="G13" s="17">
        <v>126423955.02999973</v>
      </c>
      <c r="H13" s="17">
        <v>-299218713.8900007</v>
      </c>
      <c r="I13" s="17">
        <v>-186681194.8599999</v>
      </c>
      <c r="J13" s="17">
        <v>7876623.4899999797</v>
      </c>
      <c r="K13" s="17"/>
      <c r="L13" s="21">
        <f t="shared" si="0"/>
        <v>1257305530.9899988</v>
      </c>
      <c r="M13" s="6"/>
    </row>
    <row r="14" spans="1:13" s="4" customFormat="1" x14ac:dyDescent="0.3">
      <c r="A14" s="15">
        <v>9</v>
      </c>
      <c r="B14" s="16" t="s">
        <v>22</v>
      </c>
      <c r="C14" s="17">
        <v>0</v>
      </c>
      <c r="D14" s="17"/>
      <c r="E14" s="17"/>
      <c r="F14" s="17">
        <v>863427248.34000087</v>
      </c>
      <c r="G14" s="17">
        <v>2018922330.0800002</v>
      </c>
      <c r="H14" s="17">
        <v>782122962.81000066</v>
      </c>
      <c r="I14" s="17">
        <v>591439945.24000025</v>
      </c>
      <c r="J14" s="17">
        <v>843113223.4000001</v>
      </c>
      <c r="K14" s="17"/>
      <c r="L14" s="21">
        <f t="shared" si="0"/>
        <v>5099025709.8700018</v>
      </c>
    </row>
    <row r="15" spans="1:13" s="5" customFormat="1" x14ac:dyDescent="0.3">
      <c r="A15" s="15">
        <v>10</v>
      </c>
      <c r="B15" s="16" t="s">
        <v>23</v>
      </c>
      <c r="C15" s="18">
        <v>-18545939.870000035</v>
      </c>
      <c r="D15" s="18"/>
      <c r="E15" s="18"/>
      <c r="F15" s="18">
        <v>422835.71999999136</v>
      </c>
      <c r="G15" s="19"/>
      <c r="H15" s="19">
        <v>0</v>
      </c>
      <c r="I15" s="18">
        <v>0</v>
      </c>
      <c r="J15" s="18">
        <v>1215199775.0200002</v>
      </c>
      <c r="K15" s="18"/>
      <c r="L15" s="21">
        <f t="shared" si="0"/>
        <v>1197076670.8700001</v>
      </c>
    </row>
    <row r="16" spans="1:13" s="4" customFormat="1" x14ac:dyDescent="0.3">
      <c r="A16" s="15">
        <v>11</v>
      </c>
      <c r="B16" s="16" t="s">
        <v>24</v>
      </c>
      <c r="C16" s="17">
        <v>-913365855.23000145</v>
      </c>
      <c r="D16" s="17"/>
      <c r="E16" s="17"/>
      <c r="F16" s="17">
        <v>-642048853.07000041</v>
      </c>
      <c r="G16" s="17">
        <v>7426090266.5400009</v>
      </c>
      <c r="H16" s="17">
        <v>3849249640.2999997</v>
      </c>
      <c r="I16" s="17">
        <v>2625918836.9400001</v>
      </c>
      <c r="J16" s="17">
        <v>1734137417.2599993</v>
      </c>
      <c r="K16" s="17">
        <v>-6569256.9600000083</v>
      </c>
      <c r="L16" s="21">
        <f t="shared" si="0"/>
        <v>14073412195.779999</v>
      </c>
    </row>
    <row r="17" spans="1:13" s="5" customFormat="1" x14ac:dyDescent="0.3">
      <c r="A17" s="15">
        <v>12</v>
      </c>
      <c r="B17" s="16" t="s">
        <v>29</v>
      </c>
      <c r="C17" s="18"/>
      <c r="D17" s="18"/>
      <c r="E17" s="18">
        <v>280278465.98999977</v>
      </c>
      <c r="F17" s="18"/>
      <c r="G17" s="19"/>
      <c r="H17" s="19"/>
      <c r="I17" s="19"/>
      <c r="J17" s="18"/>
      <c r="K17" s="18"/>
      <c r="L17" s="21">
        <f t="shared" si="0"/>
        <v>280278465.98999977</v>
      </c>
    </row>
    <row r="18" spans="1:13" s="4" customFormat="1" x14ac:dyDescent="0.3">
      <c r="A18" s="15">
        <v>13</v>
      </c>
      <c r="B18" s="16" t="s">
        <v>34</v>
      </c>
      <c r="C18" s="17">
        <v>1538323671.04</v>
      </c>
      <c r="D18" s="17"/>
      <c r="E18" s="17"/>
      <c r="F18" s="17"/>
      <c r="G18" s="17"/>
      <c r="H18" s="17"/>
      <c r="I18" s="17"/>
      <c r="J18" s="17"/>
      <c r="K18" s="17"/>
      <c r="L18" s="21">
        <f t="shared" si="0"/>
        <v>1538323671.04</v>
      </c>
      <c r="M18" s="6"/>
    </row>
    <row r="19" spans="1:13" s="4" customFormat="1" x14ac:dyDescent="0.3">
      <c r="A19" s="15"/>
      <c r="B19" s="20" t="s">
        <v>25</v>
      </c>
      <c r="C19" s="21">
        <f>SUM(C6:C18)</f>
        <v>9843027174.2099991</v>
      </c>
      <c r="D19" s="21">
        <f t="shared" ref="D19:L19" si="1">SUM(D6:D18)</f>
        <v>28150771.210000001</v>
      </c>
      <c r="E19" s="21">
        <f t="shared" si="1"/>
        <v>280278465.98999977</v>
      </c>
      <c r="F19" s="21">
        <f t="shared" si="1"/>
        <v>1911792481.7600009</v>
      </c>
      <c r="G19" s="21">
        <f t="shared" si="1"/>
        <v>27772797879.450001</v>
      </c>
      <c r="H19" s="21">
        <f t="shared" si="1"/>
        <v>789657950.9399991</v>
      </c>
      <c r="I19" s="21">
        <f t="shared" si="1"/>
        <v>254671608.85000229</v>
      </c>
      <c r="J19" s="21">
        <f t="shared" si="1"/>
        <v>5480607036.1200008</v>
      </c>
      <c r="K19" s="21">
        <f t="shared" si="1"/>
        <v>-6569256.9600000083</v>
      </c>
      <c r="L19" s="21">
        <f t="shared" si="0"/>
        <v>46354414111.570007</v>
      </c>
    </row>
    <row r="20" spans="1:13" s="11" customFormat="1" x14ac:dyDescent="0.3">
      <c r="A20" s="8"/>
      <c r="B20" s="9"/>
      <c r="C20" s="7"/>
      <c r="D20" s="7"/>
      <c r="E20" s="7"/>
      <c r="F20" s="7"/>
      <c r="G20" s="7"/>
      <c r="H20" s="7"/>
      <c r="I20" s="7"/>
      <c r="J20" s="7"/>
      <c r="K20" s="7"/>
      <c r="L20" s="10"/>
    </row>
    <row r="21" spans="1:13" s="11" customFormat="1" x14ac:dyDescent="0.3">
      <c r="A21" s="8"/>
      <c r="B21" s="12" t="s">
        <v>26</v>
      </c>
      <c r="C21" s="7"/>
      <c r="D21" s="7"/>
      <c r="E21" s="7"/>
      <c r="F21" s="7"/>
      <c r="G21" s="7"/>
      <c r="H21" s="7"/>
      <c r="I21" s="7"/>
      <c r="J21" s="7"/>
      <c r="K21" s="7"/>
      <c r="L21" s="10"/>
    </row>
    <row r="22" spans="1:13" s="11" customFormat="1" x14ac:dyDescent="0.3">
      <c r="A22" s="8"/>
      <c r="B22" s="12"/>
      <c r="C22" s="7"/>
      <c r="D22" s="7"/>
      <c r="E22" s="7"/>
      <c r="F22" s="7"/>
      <c r="G22" s="7"/>
      <c r="H22" s="7"/>
      <c r="I22" s="7"/>
      <c r="J22" s="7"/>
      <c r="K22" s="7"/>
      <c r="L22" s="10"/>
    </row>
  </sheetData>
  <mergeCells count="12">
    <mergeCell ref="A3:A5"/>
    <mergeCell ref="B3:B5"/>
    <mergeCell ref="C3:E3"/>
    <mergeCell ref="G3:I3"/>
    <mergeCell ref="J3:J4"/>
    <mergeCell ref="L3:L5"/>
    <mergeCell ref="C4:C5"/>
    <mergeCell ref="F4:F5"/>
    <mergeCell ref="G4:I4"/>
    <mergeCell ref="D4:D5"/>
    <mergeCell ref="E4:E5"/>
    <mergeCell ref="K3:K4"/>
  </mergeCells>
  <conditionalFormatting sqref="C19:K22">
    <cfRule type="cellIs" priority="20" operator="lessThanOrEqual">
      <formula>0</formula>
    </cfRule>
  </conditionalFormatting>
  <conditionalFormatting sqref="L3 B19:B20">
    <cfRule type="cellIs" priority="17" operator="lessThanOrEqual">
      <formula>0</formula>
    </cfRule>
  </conditionalFormatting>
  <conditionalFormatting sqref="G16:H16 G14:H14 I14:I16 L20:L22 G13:I13 G7:H11 C7:C16 J7:K16">
    <cfRule type="cellIs" dxfId="9" priority="18" operator="lessThanOrEqual">
      <formula>#REF!</formula>
    </cfRule>
    <cfRule type="cellIs" priority="19" operator="lessThanOrEqual">
      <formula>#REF!</formula>
    </cfRule>
  </conditionalFormatting>
  <conditionalFormatting sqref="I7:I11">
    <cfRule type="cellIs" dxfId="8" priority="15" operator="lessThanOrEqual">
      <formula>#REF!</formula>
    </cfRule>
    <cfRule type="cellIs" priority="16" operator="lessThanOrEqual">
      <formula>#REF!</formula>
    </cfRule>
  </conditionalFormatting>
  <conditionalFormatting sqref="B21:B22">
    <cfRule type="cellIs" dxfId="7" priority="9" operator="lessThanOrEqual">
      <formula>#REF!</formula>
    </cfRule>
    <cfRule type="cellIs" priority="10" operator="lessThanOrEqual">
      <formula>#REF!</formula>
    </cfRule>
  </conditionalFormatting>
  <conditionalFormatting sqref="G18:I18 C17:C18 J17:K18">
    <cfRule type="cellIs" dxfId="6" priority="5" operator="lessThanOrEqual">
      <formula>#REF!</formula>
    </cfRule>
    <cfRule type="cellIs" priority="6" operator="lessThanOrEqual">
      <formula>#REF!</formula>
    </cfRule>
  </conditionalFormatting>
  <conditionalFormatting sqref="G6:H6 C6 J6:L6 L7:L19">
    <cfRule type="cellIs" dxfId="5" priority="3" operator="lessThanOrEqual">
      <formula>#REF!</formula>
    </cfRule>
    <cfRule type="cellIs" priority="4" operator="lessThanOrEqual">
      <formula>#REF!</formula>
    </cfRule>
  </conditionalFormatting>
  <conditionalFormatting sqref="I6">
    <cfRule type="cellIs" dxfId="4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colBreaks count="1" manualBreakCount="1">
    <brk id="7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2" sqref="C32"/>
    </sheetView>
  </sheetViews>
  <sheetFormatPr defaultColWidth="9.1796875" defaultRowHeight="14" x14ac:dyDescent="0.3"/>
  <cols>
    <col min="1" max="1" width="7" style="1" customWidth="1"/>
    <col min="2" max="2" width="47.1796875" style="2" customWidth="1"/>
    <col min="3" max="3" width="22.7265625" style="2" customWidth="1"/>
    <col min="4" max="4" width="21.81640625" style="2" customWidth="1"/>
    <col min="5" max="5" width="23.81640625" style="2" customWidth="1"/>
    <col min="6" max="6" width="17.1796875" style="2" bestFit="1" customWidth="1"/>
    <col min="7" max="7" width="16" style="2" bestFit="1" customWidth="1"/>
    <col min="8" max="16384" width="9.1796875" style="2"/>
  </cols>
  <sheetData>
    <row r="1" spans="1:5" ht="27.75" customHeight="1" x14ac:dyDescent="0.3">
      <c r="A1" s="39" t="s">
        <v>44</v>
      </c>
      <c r="B1" s="39"/>
      <c r="C1" s="39"/>
      <c r="D1" s="39"/>
      <c r="E1" s="39"/>
    </row>
    <row r="3" spans="1:5" ht="30" customHeight="1" x14ac:dyDescent="0.3">
      <c r="A3" s="36" t="s">
        <v>0</v>
      </c>
      <c r="B3" s="36" t="s">
        <v>1</v>
      </c>
      <c r="C3" s="40" t="s">
        <v>27</v>
      </c>
      <c r="D3" s="41"/>
      <c r="E3" s="36" t="s">
        <v>6</v>
      </c>
    </row>
    <row r="4" spans="1:5" ht="15" customHeight="1" x14ac:dyDescent="0.3">
      <c r="A4" s="36"/>
      <c r="B4" s="36"/>
      <c r="C4" s="42" t="s">
        <v>9</v>
      </c>
      <c r="D4" s="44" t="s">
        <v>28</v>
      </c>
      <c r="E4" s="36"/>
    </row>
    <row r="5" spans="1:5" ht="56.25" customHeight="1" x14ac:dyDescent="0.3">
      <c r="A5" s="36"/>
      <c r="B5" s="36"/>
      <c r="C5" s="43"/>
      <c r="D5" s="45"/>
      <c r="E5" s="36"/>
    </row>
    <row r="6" spans="1:5" s="4" customFormat="1" x14ac:dyDescent="0.3">
      <c r="A6" s="15">
        <v>1</v>
      </c>
      <c r="B6" s="22" t="s">
        <v>30</v>
      </c>
      <c r="C6" s="19"/>
      <c r="D6" s="19">
        <v>-151770767.57999992</v>
      </c>
      <c r="E6" s="28">
        <f t="shared" ref="E6:E12" si="0">SUM(C6:D6)</f>
        <v>-151770767.57999992</v>
      </c>
    </row>
    <row r="7" spans="1:5" s="4" customFormat="1" x14ac:dyDescent="0.3">
      <c r="A7" s="24">
        <v>2</v>
      </c>
      <c r="B7" s="25" t="s">
        <v>40</v>
      </c>
      <c r="C7" s="26">
        <v>-1782516144</v>
      </c>
      <c r="D7" s="27"/>
      <c r="E7" s="28">
        <f t="shared" si="0"/>
        <v>-1782516144</v>
      </c>
    </row>
    <row r="8" spans="1:5" s="4" customFormat="1" x14ac:dyDescent="0.3">
      <c r="A8" s="15">
        <v>3</v>
      </c>
      <c r="B8" s="25" t="s">
        <v>41</v>
      </c>
      <c r="C8" s="26">
        <v>-14908052</v>
      </c>
      <c r="D8" s="27"/>
      <c r="E8" s="28">
        <f t="shared" si="0"/>
        <v>-14908052</v>
      </c>
    </row>
    <row r="9" spans="1:5" s="4" customFormat="1" x14ac:dyDescent="0.3">
      <c r="A9" s="24">
        <v>4</v>
      </c>
      <c r="B9" s="29" t="s">
        <v>43</v>
      </c>
      <c r="C9" s="26">
        <v>420859632</v>
      </c>
      <c r="D9" s="27"/>
      <c r="E9" s="28">
        <f t="shared" si="0"/>
        <v>420859632</v>
      </c>
    </row>
    <row r="10" spans="1:5" s="4" customFormat="1" x14ac:dyDescent="0.3">
      <c r="A10" s="15">
        <v>5</v>
      </c>
      <c r="B10" s="25" t="s">
        <v>45</v>
      </c>
      <c r="C10" s="26">
        <v>0</v>
      </c>
      <c r="D10" s="27"/>
      <c r="E10" s="28">
        <f t="shared" si="0"/>
        <v>0</v>
      </c>
    </row>
    <row r="11" spans="1:5" s="4" customFormat="1" x14ac:dyDescent="0.3">
      <c r="A11" s="24">
        <v>6</v>
      </c>
      <c r="B11" s="25" t="s">
        <v>46</v>
      </c>
      <c r="C11" s="26">
        <v>-478662</v>
      </c>
      <c r="D11" s="27"/>
      <c r="E11" s="28">
        <f t="shared" si="0"/>
        <v>-478662</v>
      </c>
    </row>
    <row r="12" spans="1:5" s="4" customFormat="1" x14ac:dyDescent="0.3">
      <c r="A12" s="15">
        <v>7</v>
      </c>
      <c r="B12" s="25" t="s">
        <v>47</v>
      </c>
      <c r="C12" s="26">
        <v>-17500000</v>
      </c>
      <c r="D12" s="27"/>
      <c r="E12" s="28">
        <f t="shared" si="0"/>
        <v>-17500000</v>
      </c>
    </row>
    <row r="13" spans="1:5" s="11" customFormat="1" x14ac:dyDescent="0.3">
      <c r="A13" s="15"/>
      <c r="B13" s="20" t="s">
        <v>25</v>
      </c>
      <c r="C13" s="28">
        <f>SUM(C6:C12)</f>
        <v>-1394543226</v>
      </c>
      <c r="D13" s="28">
        <f>SUM(D6:D6)</f>
        <v>-151770767.57999992</v>
      </c>
      <c r="E13" s="28">
        <f>SUM(E6:E12)</f>
        <v>-1546313993.5799999</v>
      </c>
    </row>
    <row r="14" spans="1:5" s="11" customFormat="1" x14ac:dyDescent="0.3">
      <c r="A14" s="8"/>
      <c r="B14" s="9"/>
      <c r="C14" s="13"/>
      <c r="D14" s="13"/>
      <c r="E14" s="7"/>
    </row>
    <row r="15" spans="1:5" s="11" customFormat="1" x14ac:dyDescent="0.3">
      <c r="A15" s="8"/>
      <c r="B15" s="12" t="s">
        <v>26</v>
      </c>
      <c r="C15" s="14"/>
      <c r="D15" s="14"/>
      <c r="E15" s="7"/>
    </row>
    <row r="16" spans="1:5" x14ac:dyDescent="0.3">
      <c r="A16" s="8"/>
      <c r="B16" s="12"/>
      <c r="C16" s="14"/>
      <c r="D16" s="14"/>
      <c r="E16" s="7"/>
    </row>
    <row r="18" spans="11:11" x14ac:dyDescent="0.3">
      <c r="K18" s="2">
        <f>SUM(K13:K17)</f>
        <v>0</v>
      </c>
    </row>
  </sheetData>
  <mergeCells count="7">
    <mergeCell ref="A1:E1"/>
    <mergeCell ref="A3:A5"/>
    <mergeCell ref="B3:B5"/>
    <mergeCell ref="C3:D3"/>
    <mergeCell ref="E3:E5"/>
    <mergeCell ref="C4:C5"/>
    <mergeCell ref="D4:D5"/>
  </mergeCells>
  <conditionalFormatting sqref="E14:E16">
    <cfRule type="cellIs" priority="4" operator="lessThanOrEqual">
      <formula>0</formula>
    </cfRule>
  </conditionalFormatting>
  <conditionalFormatting sqref="B14:D14 B13:E13">
    <cfRule type="cellIs" priority="3" operator="lessThanOrEqual">
      <formula>0</formula>
    </cfRule>
  </conditionalFormatting>
  <conditionalFormatting sqref="B15:D16">
    <cfRule type="cellIs" dxfId="3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="60" zoomScaleNormal="60" workbookViewId="0">
      <selection activeCell="D31" sqref="D31"/>
    </sheetView>
  </sheetViews>
  <sheetFormatPr defaultRowHeight="14" x14ac:dyDescent="0.3"/>
  <cols>
    <col min="1" max="1" width="6.7265625" style="30" bestFit="1" customWidth="1"/>
    <col min="2" max="2" width="53" style="30" customWidth="1"/>
    <col min="3" max="3" width="19.26953125" style="30" bestFit="1" customWidth="1"/>
    <col min="4" max="4" width="25.54296875" style="30" customWidth="1"/>
    <col min="5" max="5" width="19.08984375" style="30" bestFit="1" customWidth="1"/>
    <col min="6" max="16384" width="8.7265625" style="30"/>
  </cols>
  <sheetData>
    <row r="1" spans="1:5" x14ac:dyDescent="0.3">
      <c r="A1" s="39" t="s">
        <v>44</v>
      </c>
      <c r="B1" s="39"/>
      <c r="C1" s="39"/>
      <c r="D1" s="39"/>
      <c r="E1" s="39"/>
    </row>
    <row r="2" spans="1:5" ht="38.25" customHeight="1" x14ac:dyDescent="0.3">
      <c r="A2" s="36" t="s">
        <v>0</v>
      </c>
      <c r="B2" s="36" t="s">
        <v>1</v>
      </c>
      <c r="C2" s="31" t="s">
        <v>48</v>
      </c>
      <c r="D2" s="31" t="s">
        <v>3</v>
      </c>
      <c r="E2" s="36" t="s">
        <v>6</v>
      </c>
    </row>
    <row r="3" spans="1:5" x14ac:dyDescent="0.3">
      <c r="A3" s="36"/>
      <c r="B3" s="36"/>
      <c r="C3" s="42" t="s">
        <v>36</v>
      </c>
      <c r="D3" s="42" t="s">
        <v>10</v>
      </c>
      <c r="E3" s="36"/>
    </row>
    <row r="4" spans="1:5" ht="47" customHeight="1" x14ac:dyDescent="0.3">
      <c r="A4" s="36"/>
      <c r="B4" s="36"/>
      <c r="C4" s="43"/>
      <c r="D4" s="43"/>
      <c r="E4" s="36"/>
    </row>
    <row r="5" spans="1:5" x14ac:dyDescent="0.3">
      <c r="A5" s="24">
        <v>1</v>
      </c>
      <c r="B5" s="29" t="s">
        <v>37</v>
      </c>
      <c r="C5" s="32">
        <v>-133095691</v>
      </c>
      <c r="D5" s="32">
        <v>6187321</v>
      </c>
      <c r="E5" s="32">
        <f t="shared" ref="E5:E18" si="0">SUM(C5:D5)</f>
        <v>-126908370</v>
      </c>
    </row>
    <row r="6" spans="1:5" x14ac:dyDescent="0.3">
      <c r="A6" s="24">
        <v>2</v>
      </c>
      <c r="B6" s="33" t="s">
        <v>38</v>
      </c>
      <c r="C6" s="32">
        <v>-322856347</v>
      </c>
      <c r="D6" s="32"/>
      <c r="E6" s="32">
        <f t="shared" si="0"/>
        <v>-322856347</v>
      </c>
    </row>
    <row r="7" spans="1:5" x14ac:dyDescent="0.3">
      <c r="A7" s="24">
        <v>3</v>
      </c>
      <c r="B7" s="25" t="s">
        <v>49</v>
      </c>
      <c r="C7" s="32">
        <v>372136222</v>
      </c>
      <c r="D7" s="32"/>
      <c r="E7" s="32">
        <f t="shared" si="0"/>
        <v>372136222</v>
      </c>
    </row>
    <row r="8" spans="1:5" x14ac:dyDescent="0.3">
      <c r="A8" s="24">
        <v>4</v>
      </c>
      <c r="B8" s="25" t="s">
        <v>39</v>
      </c>
      <c r="C8" s="32">
        <v>5106678</v>
      </c>
      <c r="D8" s="32">
        <v>29717472</v>
      </c>
      <c r="E8" s="32">
        <f t="shared" si="0"/>
        <v>34824150</v>
      </c>
    </row>
    <row r="9" spans="1:5" x14ac:dyDescent="0.3">
      <c r="A9" s="24">
        <v>5</v>
      </c>
      <c r="B9" s="25" t="s">
        <v>42</v>
      </c>
      <c r="C9" s="32">
        <v>-1606176</v>
      </c>
      <c r="D9" s="32"/>
      <c r="E9" s="32">
        <f t="shared" si="0"/>
        <v>-1606176</v>
      </c>
    </row>
    <row r="10" spans="1:5" x14ac:dyDescent="0.3">
      <c r="A10" s="24">
        <v>6</v>
      </c>
      <c r="B10" s="25" t="s">
        <v>50</v>
      </c>
      <c r="C10" s="32"/>
      <c r="D10" s="32">
        <v>-3209363</v>
      </c>
      <c r="E10" s="32">
        <f t="shared" si="0"/>
        <v>-3209363</v>
      </c>
    </row>
    <row r="11" spans="1:5" x14ac:dyDescent="0.3">
      <c r="A11" s="24">
        <v>7</v>
      </c>
      <c r="B11" s="25" t="s">
        <v>51</v>
      </c>
      <c r="C11" s="32">
        <v>-1197435</v>
      </c>
      <c r="D11" s="32"/>
      <c r="E11" s="32">
        <f t="shared" si="0"/>
        <v>-1197435</v>
      </c>
    </row>
    <row r="12" spans="1:5" x14ac:dyDescent="0.3">
      <c r="A12" s="24">
        <v>8</v>
      </c>
      <c r="B12" s="25" t="s">
        <v>52</v>
      </c>
      <c r="C12" s="32"/>
      <c r="D12" s="32">
        <v>6683807</v>
      </c>
      <c r="E12" s="32">
        <f t="shared" si="0"/>
        <v>6683807</v>
      </c>
    </row>
    <row r="13" spans="1:5" x14ac:dyDescent="0.3">
      <c r="A13" s="24">
        <v>9</v>
      </c>
      <c r="B13" s="33" t="s">
        <v>53</v>
      </c>
      <c r="C13" s="32"/>
      <c r="D13" s="32">
        <v>-1374830</v>
      </c>
      <c r="E13" s="32">
        <f t="shared" si="0"/>
        <v>-1374830</v>
      </c>
    </row>
    <row r="14" spans="1:5" x14ac:dyDescent="0.3">
      <c r="A14" s="24">
        <v>10</v>
      </c>
      <c r="B14" s="33" t="s">
        <v>54</v>
      </c>
      <c r="C14" s="32">
        <v>-2325712</v>
      </c>
      <c r="D14" s="32"/>
      <c r="E14" s="32">
        <f t="shared" si="0"/>
        <v>-2325712</v>
      </c>
    </row>
    <row r="15" spans="1:5" x14ac:dyDescent="0.3">
      <c r="A15" s="24">
        <v>11</v>
      </c>
      <c r="B15" s="25" t="s">
        <v>55</v>
      </c>
      <c r="C15" s="32">
        <v>0</v>
      </c>
      <c r="D15" s="32">
        <v>-2979371</v>
      </c>
      <c r="E15" s="32">
        <f t="shared" si="0"/>
        <v>-2979371</v>
      </c>
    </row>
    <row r="16" spans="1:5" x14ac:dyDescent="0.3">
      <c r="A16" s="24">
        <v>12</v>
      </c>
      <c r="B16" s="25" t="s">
        <v>56</v>
      </c>
      <c r="C16" s="32">
        <v>32405915</v>
      </c>
      <c r="D16" s="32"/>
      <c r="E16" s="32">
        <f t="shared" si="0"/>
        <v>32405915</v>
      </c>
    </row>
    <row r="17" spans="1:5" x14ac:dyDescent="0.3">
      <c r="A17" s="24">
        <v>13</v>
      </c>
      <c r="B17" s="25" t="s">
        <v>57</v>
      </c>
      <c r="C17" s="32">
        <v>2630280</v>
      </c>
      <c r="D17" s="32"/>
      <c r="E17" s="32">
        <f t="shared" si="0"/>
        <v>2630280</v>
      </c>
    </row>
    <row r="18" spans="1:5" x14ac:dyDescent="0.3">
      <c r="A18" s="24">
        <v>14</v>
      </c>
      <c r="B18" s="25" t="s">
        <v>58</v>
      </c>
      <c r="C18" s="32">
        <v>-4315693</v>
      </c>
      <c r="D18" s="32"/>
      <c r="E18" s="32">
        <f t="shared" si="0"/>
        <v>-4315693</v>
      </c>
    </row>
    <row r="19" spans="1:5" x14ac:dyDescent="0.3">
      <c r="A19" s="24">
        <v>15</v>
      </c>
      <c r="B19" s="25" t="s">
        <v>59</v>
      </c>
      <c r="C19" s="32">
        <v>2750616</v>
      </c>
      <c r="D19" s="32"/>
      <c r="E19" s="32">
        <f>SUM(C19:D19)</f>
        <v>2750616</v>
      </c>
    </row>
    <row r="20" spans="1:5" x14ac:dyDescent="0.3">
      <c r="A20" s="24">
        <v>16</v>
      </c>
      <c r="B20" s="25" t="s">
        <v>60</v>
      </c>
      <c r="C20" s="32">
        <v>-17707008</v>
      </c>
      <c r="D20" s="32"/>
      <c r="E20" s="32">
        <f>SUM(C20:D20)</f>
        <v>-17707008</v>
      </c>
    </row>
    <row r="21" spans="1:5" x14ac:dyDescent="0.3">
      <c r="A21" s="24"/>
      <c r="B21" s="34" t="s">
        <v>25</v>
      </c>
      <c r="C21" s="35">
        <f>SUM(C5:C20)</f>
        <v>-68074351</v>
      </c>
      <c r="D21" s="35">
        <f>SUM(D5:D20)</f>
        <v>35025036</v>
      </c>
      <c r="E21" s="35">
        <f>SUM(E5:E20)</f>
        <v>-33049315</v>
      </c>
    </row>
    <row r="22" spans="1:5" x14ac:dyDescent="0.3">
      <c r="A22" s="1"/>
      <c r="B22" s="9"/>
      <c r="C22" s="7"/>
      <c r="D22" s="7"/>
      <c r="E22" s="7"/>
    </row>
    <row r="23" spans="1:5" x14ac:dyDescent="0.3">
      <c r="A23" s="1"/>
      <c r="B23" s="12" t="s">
        <v>26</v>
      </c>
      <c r="C23" s="7"/>
      <c r="D23" s="7"/>
      <c r="E23" s="7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21:B22">
    <cfRule type="cellIs" priority="2" operator="lessThanOrEqual">
      <formula>0</formula>
    </cfRule>
  </conditionalFormatting>
  <conditionalFormatting sqref="E5:E19">
    <cfRule type="cellIs" dxfId="2" priority="3" operator="lessThanOrEqual">
      <formula>#REF!</formula>
    </cfRule>
  </conditionalFormatting>
  <conditionalFormatting sqref="C21:E23">
    <cfRule type="cellIs" priority="5" operator="lessThanOrEqual">
      <formula>0</formula>
    </cfRule>
  </conditionalFormatting>
  <conditionalFormatting sqref="B23 C6">
    <cfRule type="cellIs" priority="4" operator="lessThanOrEqual">
      <formula>#REF!</formula>
    </cfRule>
    <cfRule type="cellIs" dxfId="1" priority="6" operator="lessThanOrEqual">
      <formula>#REF!</formula>
    </cfRule>
  </conditionalFormatting>
  <conditionalFormatting sqref="E20">
    <cfRule type="cellIs" dxfId="0" priority="1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БВУ!Область_печати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Алия Жумановна Алибаева</cp:lastModifiedBy>
  <cp:lastPrinted>2021-12-14T09:35:43Z</cp:lastPrinted>
  <dcterms:created xsi:type="dcterms:W3CDTF">2020-08-14T05:30:27Z</dcterms:created>
  <dcterms:modified xsi:type="dcterms:W3CDTF">2022-01-26T10:14:51Z</dcterms:modified>
</cp:coreProperties>
</file>